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FR/"/>
    </mc:Choice>
  </mc:AlternateContent>
  <xr:revisionPtr revIDLastSave="0" documentId="13_ncr:1_{FAA2F1C0-8C7F-D94D-95F6-52CD7BD9CBBB}" xr6:coauthVersionLast="47" xr6:coauthVersionMax="47" xr10:uidLastSave="{00000000-0000-0000-0000-000000000000}"/>
  <bookViews>
    <workbookView xWindow="3680" yWindow="780" windowWidth="24600" windowHeight="21360" tabRatio="500" xr2:uid="{00000000-000D-0000-FFFF-FFFF00000000}"/>
  </bookViews>
  <sheets>
    <sheet name="Risque lié au projet" sheetId="1" r:id="rId1"/>
    <sheet name="VIERGE - Risque des projets" sheetId="3" r:id="rId2"/>
    <sheet name="-Exclusion de responsabilité-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3" l="1"/>
  <c r="E6" i="3"/>
  <c r="D6" i="3"/>
  <c r="F6" i="1"/>
  <c r="E6" i="1"/>
  <c r="D6" i="1"/>
  <c r="F7" i="3"/>
  <c r="F5" i="3"/>
  <c r="F4" i="3"/>
  <c r="F3" i="3"/>
  <c r="F7" i="1"/>
  <c r="F5" i="1"/>
  <c r="F4" i="1"/>
  <c r="F3" i="1"/>
  <c r="E7" i="3"/>
  <c r="E5" i="3"/>
  <c r="E4" i="3"/>
  <c r="E3" i="3"/>
  <c r="E7" i="1"/>
  <c r="E5" i="1"/>
  <c r="E4" i="1"/>
  <c r="E3" i="1"/>
  <c r="D7" i="3"/>
  <c r="D5" i="3"/>
  <c r="D4" i="3"/>
  <c r="D3" i="3"/>
  <c r="D7" i="1"/>
  <c r="D5" i="1"/>
  <c r="D4" i="1"/>
  <c r="D3" i="1"/>
  <c r="G5" i="3" l="1"/>
  <c r="H5" i="3" s="1"/>
  <c r="F8" i="3"/>
  <c r="G6" i="3"/>
  <c r="H6" i="3" s="1"/>
  <c r="G7" i="3"/>
  <c r="H7" i="3" s="1"/>
  <c r="G3" i="3"/>
  <c r="G4" i="3"/>
  <c r="E8" i="3"/>
  <c r="D8" i="3"/>
  <c r="G5" i="1"/>
  <c r="H5" i="1" s="1"/>
  <c r="G7" i="1"/>
  <c r="H7" i="1" s="1"/>
  <c r="D8" i="1"/>
  <c r="G4" i="1"/>
  <c r="H4" i="1" s="1"/>
  <c r="E8" i="1"/>
  <c r="G6" i="1"/>
  <c r="H6" i="1" s="1"/>
  <c r="F8" i="1"/>
  <c r="G3" i="1"/>
  <c r="G8" i="3" l="1"/>
  <c r="H3" i="3" s="1"/>
  <c r="H4" i="3"/>
  <c r="G8" i="1"/>
  <c r="H3" i="1" s="1"/>
</calcChain>
</file>

<file path=xl/sharedStrings.xml><?xml version="1.0" encoding="utf-8"?>
<sst xmlns="http://schemas.openxmlformats.org/spreadsheetml/2006/main" count="106" uniqueCount="59">
  <si>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</si>
  <si>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D’ANALYSE DES RISQUES DU PROJET</t>
  </si>
  <si>
    <t>Faible</t>
  </si>
  <si>
    <t>STATUT TOTAL</t>
  </si>
  <si>
    <t>% DU TOTAL</t>
  </si>
  <si>
    <t>Non commencé</t>
  </si>
  <si>
    <t>En cours</t>
  </si>
  <si>
    <t>Terminé</t>
  </si>
  <si>
    <t>En attente</t>
  </si>
  <si>
    <t>En retard</t>
  </si>
  <si>
    <t xml:space="preserve"> RISQUE TOTAL</t>
  </si>
  <si>
    <t>ID DE TÂCHE</t>
  </si>
  <si>
    <t>TÂCHE</t>
  </si>
  <si>
    <t>ATTRIBUÉ À</t>
  </si>
  <si>
    <t>ÉCHÉANCE</t>
  </si>
  <si>
    <t>STATUT</t>
  </si>
  <si>
    <t>NIVEAU DE RISQUE</t>
  </si>
  <si>
    <t>COMMENTAIRES</t>
  </si>
  <si>
    <t>LÉGENDE
DES STATUTS</t>
  </si>
  <si>
    <t>NIVEAU DE RISQUE 
CLÉ</t>
  </si>
  <si>
    <t>Tâche 1</t>
  </si>
  <si>
    <t>Élevée</t>
  </si>
  <si>
    <t>Tâche 1 Sous-tâche 1</t>
  </si>
  <si>
    <t>Moyenne</t>
  </si>
  <si>
    <t>Tâche 1 Sous-tâche 2</t>
  </si>
  <si>
    <t>Tâche 2</t>
  </si>
  <si>
    <t>Tâche 3</t>
  </si>
  <si>
    <t>Tâche 4</t>
  </si>
  <si>
    <t>Tâche 5</t>
  </si>
  <si>
    <t>Tâche 6</t>
  </si>
  <si>
    <t>Tâche 7</t>
  </si>
  <si>
    <t>Tâche 8</t>
  </si>
  <si>
    <t>Tâche 9</t>
  </si>
  <si>
    <t>Tâche 10</t>
  </si>
  <si>
    <t>Tâche 11</t>
  </si>
  <si>
    <t>Tâche 12</t>
  </si>
  <si>
    <t>Tâche 13</t>
  </si>
  <si>
    <t>Tâche 14</t>
  </si>
  <si>
    <t>Tâche 15</t>
  </si>
  <si>
    <t>Tâche 16</t>
  </si>
  <si>
    <t>Tâche 17</t>
  </si>
  <si>
    <t>Tâche 18</t>
  </si>
  <si>
    <t>Tâche 19</t>
  </si>
  <si>
    <t>Tâche 20</t>
  </si>
  <si>
    <t>Tâche 21</t>
  </si>
  <si>
    <t>Tâche 22</t>
  </si>
  <si>
    <t>Tâche 23</t>
  </si>
  <si>
    <t>CLIQUEZ ICI POUR CRÉER DANS SMARTSHEET</t>
  </si>
  <si>
    <t xml:space="preserve">Complétez le tableau ci-dessous.  Le nombre de diagrammes s’affichera automatiquement ci-dessus. </t>
  </si>
  <si>
    <t>Élevée</t>
    <phoneticPr fontId="3" type="noConversion"/>
  </si>
  <si>
    <t>Moyenne</t>
    <phoneticPr fontId="3" type="noConversion"/>
  </si>
  <si>
    <t>En retard</t>
    <phoneticPr fontId="3" type="noConversion"/>
  </si>
  <si>
    <t>En attente</t>
    <phoneticPr fontId="3" type="noConversion"/>
  </si>
  <si>
    <t>Terminé</t>
    <phoneticPr fontId="3" type="noConversion"/>
  </si>
  <si>
    <t>En cours</t>
    <phoneticPr fontId="3" type="noConversion"/>
  </si>
  <si>
    <t>Non commencé</t>
    <phoneticPr fontId="3" type="noConversion"/>
  </si>
  <si>
    <t>Faible</t>
    <phoneticPr fontId="3" type="noConversion"/>
  </si>
  <si>
    <t>Élevée</t>
    <phoneticPr fontId="14"/>
  </si>
  <si>
    <t>Moyenne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</si>
</sst>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0.0"/>
  </numFmts>
  <fonts count="1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1"/>
      <color theme="1" tint="0.34998626667073579"/>
      <name val="Century Gothic"/>
      <family val="1"/>
    </font>
    <font>
      <sz val="9"/>
      <color theme="1"/>
      <name val="Century Gothic"/>
      <family val="1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4EFFB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9" fontId="10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9" fillId="0" borderId="2" xfId="5" applyFont="1" applyBorder="1" applyAlignment="1">
      <alignment horizontal="left" vertical="center" wrapText="1" indent="2"/>
    </xf>
    <xf numFmtId="0" fontId="8" fillId="0" borderId="0" xfId="5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7" fillId="6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164" fontId="5" fillId="4" borderId="1" xfId="0" applyNumberFormat="1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vertical="center"/>
    </xf>
    <xf numFmtId="0" fontId="7" fillId="6" borderId="5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right" vertical="center" wrapText="1" indent="1"/>
    </xf>
    <xf numFmtId="0" fontId="5" fillId="2" borderId="3" xfId="0" applyFont="1" applyFill="1" applyBorder="1" applyAlignment="1">
      <alignment horizontal="right" vertical="center" wrapText="1" indent="1" readingOrder="1"/>
    </xf>
    <xf numFmtId="0" fontId="4" fillId="0" borderId="3" xfId="0" applyFont="1" applyBorder="1" applyAlignment="1">
      <alignment horizontal="right" vertical="center" wrapText="1" indent="1"/>
    </xf>
    <xf numFmtId="0" fontId="4" fillId="9" borderId="7" xfId="0" applyFont="1" applyFill="1" applyBorder="1" applyAlignment="1">
      <alignment horizontal="right" vertical="center" wrapText="1" indent="1"/>
    </xf>
    <xf numFmtId="0" fontId="5" fillId="2" borderId="5" xfId="0" applyFont="1" applyFill="1" applyBorder="1" applyAlignment="1">
      <alignment horizontal="left" vertical="center" wrapText="1" indent="1" readingOrder="1"/>
    </xf>
    <xf numFmtId="0" fontId="11" fillId="14" borderId="4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0" borderId="6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15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 indent="1"/>
    </xf>
    <xf numFmtId="0" fontId="11" fillId="13" borderId="11" xfId="0" applyFont="1" applyFill="1" applyBorder="1" applyAlignment="1">
      <alignment horizontal="center" vertical="center"/>
    </xf>
    <xf numFmtId="0" fontId="11" fillId="16" borderId="11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17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 wrapText="1" indent="1"/>
    </xf>
    <xf numFmtId="165" fontId="4" fillId="8" borderId="1" xfId="0" applyNumberFormat="1" applyFont="1" applyFill="1" applyBorder="1" applyAlignment="1">
      <alignment horizontal="left" vertical="center" wrapText="1" indent="1"/>
    </xf>
    <xf numFmtId="9" fontId="12" fillId="0" borderId="0" xfId="6" applyFont="1" applyBorder="1" applyAlignment="1">
      <alignment horizontal="left" vertical="center" wrapText="1" indent="1"/>
    </xf>
    <xf numFmtId="0" fontId="13" fillId="2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 indent="1"/>
    </xf>
    <xf numFmtId="0" fontId="15" fillId="7" borderId="0" xfId="7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5000000}"/>
    <cellStyle name="Percent" xfId="6" builtinId="5"/>
  </cellStyles>
  <dxfs count="32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Medium4"/>
  <colors>
    <mruColors>
      <color rgb="FFEAEEF3"/>
      <color rgb="FFEBEBEB"/>
      <color rgb="FF94EFFB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13&amp;utm_language=FR&amp;utm_source=template-excel&amp;utm_medium=content&amp;utm_campaign=ic-Project+Risk-excel-17013-fr&amp;lpa=ic+Project+Risk+excel+17013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0</xdr:row>
      <xdr:rowOff>0</xdr:rowOff>
    </xdr:from>
    <xdr:to>
      <xdr:col>7</xdr:col>
      <xdr:colOff>3111188</xdr:colOff>
      <xdr:row>0</xdr:row>
      <xdr:rowOff>566942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452B5-C0AB-41E3-A961-7DB0DD0FE5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160"/>
        <a:stretch/>
      </xdr:blipFill>
      <xdr:spPr>
        <a:xfrm>
          <a:off x="9363075" y="0"/>
          <a:ext cx="2844488" cy="566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013&amp;utm_language=FR&amp;utm_source=template-excel&amp;utm_medium=content&amp;utm_campaign=ic-Project+Risk-excel-17013-fr&amp;lpa=ic+Project+Risk+excel+17013+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U1080"/>
  <sheetViews>
    <sheetView showGridLines="0" tabSelected="1" topLeftCell="B1" zoomScaleNormal="100" workbookViewId="0">
      <pane ySplit="1" topLeftCell="A2" activePane="bottomLeft" state="frozen"/>
      <selection pane="bottomLeft" activeCell="D42" sqref="D42"/>
    </sheetView>
  </sheetViews>
  <sheetFormatPr baseColWidth="10" defaultColWidth="11" defaultRowHeight="13" x14ac:dyDescent="0.15"/>
  <cols>
    <col min="1" max="1" width="3.33203125" style="6" customWidth="1"/>
    <col min="2" max="2" width="13.6640625" style="6" customWidth="1"/>
    <col min="3" max="3" width="30.83203125" style="6" customWidth="1"/>
    <col min="4" max="7" width="17.83203125" style="6" customWidth="1"/>
    <col min="8" max="8" width="40.83203125" style="6" customWidth="1"/>
    <col min="9" max="9" width="3.33203125" style="6" customWidth="1"/>
    <col min="10" max="10" width="18.1640625" style="6" customWidth="1"/>
    <col min="11" max="11" width="3.33203125" style="6" customWidth="1"/>
    <col min="12" max="12" width="17.83203125" style="6" customWidth="1"/>
    <col min="13" max="13" width="3.33203125" style="6" customWidth="1"/>
    <col min="14" max="16" width="11" style="6"/>
    <col min="17" max="17" width="9" style="6" customWidth="1"/>
    <col min="18" max="16384" width="11" style="6"/>
  </cols>
  <sheetData>
    <row r="1" spans="1:257" ht="45" customHeight="1" x14ac:dyDescent="0.2">
      <c r="A1" s="1"/>
      <c r="B1" s="16" t="s">
        <v>1</v>
      </c>
      <c r="C1"/>
      <c r="D1"/>
      <c r="E1"/>
      <c r="F1"/>
      <c r="G1"/>
      <c r="H1"/>
      <c r="I1" s="1"/>
      <c r="J1"/>
      <c r="K1" s="1"/>
      <c r="L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ht="25" customHeight="1" x14ac:dyDescent="0.15">
      <c r="A2" s="1"/>
      <c r="B2" s="1"/>
      <c r="C2" s="1"/>
      <c r="D2" s="2" t="s">
        <v>49</v>
      </c>
      <c r="E2" s="3" t="s">
        <v>50</v>
      </c>
      <c r="F2" s="22" t="s">
        <v>2</v>
      </c>
      <c r="G2" s="39" t="s">
        <v>3</v>
      </c>
      <c r="H2" s="9" t="s">
        <v>4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ht="25" customHeight="1" x14ac:dyDescent="0.15">
      <c r="A3" s="1"/>
      <c r="B3" s="1"/>
      <c r="C3" s="18" t="s">
        <v>5</v>
      </c>
      <c r="D3" s="29">
        <f>COUNTIFS(F11:F35,"Non commencé",G11:G35,"Élevée")</f>
        <v>0</v>
      </c>
      <c r="E3" s="27">
        <f>COUNTIFS(F11:F35,"Non commencé",G11:G35,"Moyenne")</f>
        <v>2</v>
      </c>
      <c r="F3" s="31">
        <f>COUNTIFS(F11:F35,"Non commencé",G11:G35,"Faible")</f>
        <v>1</v>
      </c>
      <c r="G3" s="33">
        <f>SUM(D3:F3)</f>
        <v>3</v>
      </c>
      <c r="H3" s="41">
        <f>IFERROR(G3/G8,"0%")</f>
        <v>0.3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ht="25" customHeight="1" x14ac:dyDescent="0.15">
      <c r="A4" s="1"/>
      <c r="B4" s="1"/>
      <c r="C4" s="19" t="s">
        <v>6</v>
      </c>
      <c r="D4" s="29">
        <f>COUNTIFS(F11:F35,"En cours",G11:G35,"Élevée")</f>
        <v>1</v>
      </c>
      <c r="E4" s="27">
        <f>COUNTIFS(F11:F35,"En cours",G11:G35,"Moyenne")</f>
        <v>1</v>
      </c>
      <c r="F4" s="31">
        <f>COUNTIFS(F11:F35,"En cours",G11:G35,"Faible")</f>
        <v>0</v>
      </c>
      <c r="G4" s="23">
        <f t="shared" ref="G4:G7" si="0">SUM(D4:F4)</f>
        <v>2</v>
      </c>
      <c r="H4" s="41" t="str">
        <f t="shared" ref="H4:H7" si="1">IFERROR(G4/G9,"0 %")</f>
        <v>0 %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ht="25" customHeight="1" x14ac:dyDescent="0.15">
      <c r="A5" s="1"/>
      <c r="B5" s="1"/>
      <c r="C5" s="19" t="s">
        <v>7</v>
      </c>
      <c r="D5" s="29">
        <f>COUNTIFS(F11:F35,"Terminé",G11:G35,"Élevée")</f>
        <v>2</v>
      </c>
      <c r="E5" s="27">
        <f>COUNTIFS(F11:F35,"Terminé",G11:G35,"Moyenne")</f>
        <v>0</v>
      </c>
      <c r="F5" s="31">
        <f>COUNTIFS(F11:F35,"Terminé",G11:G35,"Faible")</f>
        <v>1</v>
      </c>
      <c r="G5" s="24">
        <f t="shared" si="0"/>
        <v>3</v>
      </c>
      <c r="H5" s="41" t="str">
        <f t="shared" si="1"/>
        <v>0 %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25" customHeight="1" x14ac:dyDescent="0.15">
      <c r="A6" s="1"/>
      <c r="B6" s="1"/>
      <c r="C6" s="20" t="s">
        <v>52</v>
      </c>
      <c r="D6" s="29">
        <f>COUNTIFS(F11:F35,"En attente",G11:G35,"Élevée")</f>
        <v>0</v>
      </c>
      <c r="E6" s="27">
        <f>COUNTIFS(F11:F35,"En attente",G11:G35,"Moyenne")</f>
        <v>0</v>
      </c>
      <c r="F6" s="31">
        <f>COUNTIFS(F11:F35,"En attente",G11:G35,"Faible")</f>
        <v>1</v>
      </c>
      <c r="G6" s="25">
        <f t="shared" si="0"/>
        <v>1</v>
      </c>
      <c r="H6" s="41" t="str">
        <f t="shared" si="1"/>
        <v>0 %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ht="25" customHeight="1" thickBot="1" x14ac:dyDescent="0.2">
      <c r="A7" s="1"/>
      <c r="B7" s="1"/>
      <c r="C7" s="21" t="s">
        <v>9</v>
      </c>
      <c r="D7" s="30">
        <f>COUNTIFS(F11:F35,"En retard",G11:G35,"Élevée")</f>
        <v>1</v>
      </c>
      <c r="E7" s="28">
        <f>COUNTIFS(F11:F35,"En retard",G11:G35,"Moyenne")</f>
        <v>0</v>
      </c>
      <c r="F7" s="32">
        <f>COUNTIFS(F11:F35,"En retard",G11:G35,"Faible")</f>
        <v>0</v>
      </c>
      <c r="G7" s="26">
        <f t="shared" si="0"/>
        <v>1</v>
      </c>
      <c r="H7" s="41" t="str">
        <f t="shared" si="1"/>
        <v>0 %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ht="25" customHeight="1" thickBot="1" x14ac:dyDescent="0.2">
      <c r="A8" s="1"/>
      <c r="B8" s="1"/>
      <c r="C8" s="34" t="s">
        <v>10</v>
      </c>
      <c r="D8" s="35">
        <f>SUM(D3:D7)</f>
        <v>4</v>
      </c>
      <c r="E8" s="36">
        <f t="shared" ref="E8:G8" si="2">SUM(E3:E7)</f>
        <v>3</v>
      </c>
      <c r="F8" s="38">
        <f t="shared" si="2"/>
        <v>3</v>
      </c>
      <c r="G8" s="37">
        <f t="shared" si="2"/>
        <v>10</v>
      </c>
      <c r="H8" s="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s="10" customFormat="1" ht="35" customHeight="1" x14ac:dyDescent="0.2">
      <c r="A10" s="9"/>
      <c r="B10" s="13" t="s">
        <v>11</v>
      </c>
      <c r="C10" s="13" t="s">
        <v>12</v>
      </c>
      <c r="D10" s="17" t="s">
        <v>13</v>
      </c>
      <c r="E10" s="12" t="s">
        <v>14</v>
      </c>
      <c r="F10" s="13" t="s">
        <v>15</v>
      </c>
      <c r="G10" s="13" t="s">
        <v>16</v>
      </c>
      <c r="H10" s="17" t="s">
        <v>17</v>
      </c>
      <c r="I10" s="9"/>
      <c r="J10" s="13" t="s">
        <v>18</v>
      </c>
      <c r="K10" s="9"/>
      <c r="L10" s="13" t="s">
        <v>19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</row>
    <row r="11" spans="1:257" s="8" customFormat="1" ht="25" customHeight="1" x14ac:dyDescent="0.2">
      <c r="A11" s="7"/>
      <c r="B11" s="40">
        <v>1</v>
      </c>
      <c r="C11" s="11" t="s">
        <v>20</v>
      </c>
      <c r="D11" s="22"/>
      <c r="E11" s="15"/>
      <c r="F11" s="3" t="s">
        <v>7</v>
      </c>
      <c r="G11" s="3" t="s">
        <v>21</v>
      </c>
      <c r="H11" s="22"/>
      <c r="I11" s="7"/>
      <c r="J11" s="2" t="s">
        <v>55</v>
      </c>
      <c r="K11" s="7"/>
      <c r="L11" s="2" t="s">
        <v>49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</row>
    <row r="12" spans="1:257" s="8" customFormat="1" ht="25" customHeight="1" x14ac:dyDescent="0.2">
      <c r="A12" s="7"/>
      <c r="B12" s="40">
        <v>1.1000000000000001</v>
      </c>
      <c r="C12" s="11" t="s">
        <v>22</v>
      </c>
      <c r="D12" s="22"/>
      <c r="E12" s="15"/>
      <c r="F12" s="3" t="s">
        <v>7</v>
      </c>
      <c r="G12" s="3" t="s">
        <v>21</v>
      </c>
      <c r="H12" s="22"/>
      <c r="I12" s="7"/>
      <c r="J12" s="3" t="s">
        <v>54</v>
      </c>
      <c r="K12" s="7"/>
      <c r="L12" s="3" t="s">
        <v>50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</row>
    <row r="13" spans="1:257" s="8" customFormat="1" ht="25" customHeight="1" x14ac:dyDescent="0.2">
      <c r="A13" s="7"/>
      <c r="B13" s="40">
        <v>1.2</v>
      </c>
      <c r="C13" s="11" t="s">
        <v>24</v>
      </c>
      <c r="D13" s="22"/>
      <c r="E13" s="15"/>
      <c r="F13" s="3" t="s">
        <v>6</v>
      </c>
      <c r="G13" s="3" t="s">
        <v>21</v>
      </c>
      <c r="H13" s="22"/>
      <c r="I13" s="7"/>
      <c r="J13" s="3" t="s">
        <v>53</v>
      </c>
      <c r="K13" s="7"/>
      <c r="L13" s="3" t="s">
        <v>56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</row>
    <row r="14" spans="1:257" s="8" customFormat="1" ht="25" customHeight="1" x14ac:dyDescent="0.2">
      <c r="A14" s="7"/>
      <c r="B14" s="40">
        <v>2</v>
      </c>
      <c r="C14" s="11" t="s">
        <v>25</v>
      </c>
      <c r="D14" s="43"/>
      <c r="E14" s="15"/>
      <c r="F14" s="11" t="s">
        <v>9</v>
      </c>
      <c r="G14" s="11" t="s">
        <v>21</v>
      </c>
      <c r="H14" s="43"/>
      <c r="I14" s="7"/>
      <c r="J14" s="11" t="s">
        <v>52</v>
      </c>
      <c r="K14" s="7"/>
      <c r="L14" s="11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</row>
    <row r="15" spans="1:257" s="8" customFormat="1" ht="25" customHeight="1" x14ac:dyDescent="0.15">
      <c r="A15" s="7"/>
      <c r="B15" s="40">
        <v>3</v>
      </c>
      <c r="C15" s="11" t="s">
        <v>26</v>
      </c>
      <c r="D15" s="22"/>
      <c r="E15" s="15"/>
      <c r="F15" s="3" t="s">
        <v>5</v>
      </c>
      <c r="G15" s="3" t="s">
        <v>23</v>
      </c>
      <c r="H15" s="22"/>
      <c r="I15" s="7"/>
      <c r="J15" s="14" t="s">
        <v>51</v>
      </c>
      <c r="K15" s="7"/>
      <c r="L15" s="1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</row>
    <row r="16" spans="1:257" s="8" customFormat="1" ht="25" customHeight="1" x14ac:dyDescent="0.15">
      <c r="A16" s="7"/>
      <c r="B16" s="40">
        <v>4</v>
      </c>
      <c r="C16" s="11" t="s">
        <v>27</v>
      </c>
      <c r="D16" s="22"/>
      <c r="E16" s="15"/>
      <c r="F16" s="3" t="s">
        <v>8</v>
      </c>
      <c r="G16" s="3" t="s">
        <v>2</v>
      </c>
      <c r="H16" s="22"/>
      <c r="I16" s="7"/>
      <c r="J16" s="11"/>
      <c r="K16" s="7"/>
      <c r="L16" s="1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</row>
    <row r="17" spans="1:257" s="8" customFormat="1" ht="25" customHeight="1" x14ac:dyDescent="0.15">
      <c r="A17" s="7"/>
      <c r="B17" s="40">
        <v>5</v>
      </c>
      <c r="C17" s="11" t="s">
        <v>28</v>
      </c>
      <c r="D17" s="22"/>
      <c r="E17" s="15"/>
      <c r="F17" s="3" t="s">
        <v>5</v>
      </c>
      <c r="G17" s="3" t="s">
        <v>23</v>
      </c>
      <c r="H17" s="22"/>
      <c r="I17" s="7"/>
      <c r="J17" s="1"/>
      <c r="K17" s="7"/>
      <c r="L17" s="1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</row>
    <row r="18" spans="1:257" s="8" customFormat="1" ht="25" customHeight="1" x14ac:dyDescent="0.15">
      <c r="A18" s="7"/>
      <c r="B18" s="40">
        <v>6</v>
      </c>
      <c r="C18" s="11" t="s">
        <v>29</v>
      </c>
      <c r="D18" s="22"/>
      <c r="E18" s="15"/>
      <c r="F18" s="3" t="s">
        <v>5</v>
      </c>
      <c r="G18" s="3" t="s">
        <v>2</v>
      </c>
      <c r="H18" s="22"/>
      <c r="I18" s="7"/>
      <c r="J18" s="1"/>
      <c r="K18" s="7"/>
      <c r="L18" s="1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</row>
    <row r="19" spans="1:257" s="8" customFormat="1" ht="25" customHeight="1" x14ac:dyDescent="0.15">
      <c r="A19" s="7"/>
      <c r="B19" s="40">
        <v>7</v>
      </c>
      <c r="C19" s="11" t="s">
        <v>30</v>
      </c>
      <c r="D19" s="22"/>
      <c r="E19" s="15"/>
      <c r="F19" s="3" t="s">
        <v>6</v>
      </c>
      <c r="G19" s="3" t="s">
        <v>23</v>
      </c>
      <c r="H19" s="22"/>
      <c r="I19" s="7"/>
      <c r="J19" s="1"/>
      <c r="K19" s="7"/>
      <c r="L19" s="1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</row>
    <row r="20" spans="1:257" s="8" customFormat="1" ht="25" customHeight="1" x14ac:dyDescent="0.15">
      <c r="A20" s="7"/>
      <c r="B20" s="40">
        <v>8</v>
      </c>
      <c r="C20" s="11" t="s">
        <v>31</v>
      </c>
      <c r="D20" s="22"/>
      <c r="E20" s="15"/>
      <c r="F20" s="3" t="s">
        <v>7</v>
      </c>
      <c r="G20" s="3" t="s">
        <v>2</v>
      </c>
      <c r="H20" s="22"/>
      <c r="I20" s="7"/>
      <c r="J20" s="1"/>
      <c r="K20" s="7"/>
      <c r="L20" s="1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</row>
    <row r="21" spans="1:257" s="8" customFormat="1" ht="25" customHeight="1" x14ac:dyDescent="0.15">
      <c r="A21" s="7"/>
      <c r="B21" s="40">
        <v>9</v>
      </c>
      <c r="C21" s="11" t="s">
        <v>32</v>
      </c>
      <c r="D21" s="22"/>
      <c r="E21" s="15"/>
      <c r="F21" s="3"/>
      <c r="G21" s="3"/>
      <c r="H21" s="22"/>
      <c r="I21" s="7"/>
      <c r="J21" s="1"/>
      <c r="K21" s="7"/>
      <c r="L21" s="1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</row>
    <row r="22" spans="1:257" s="8" customFormat="1" ht="25" customHeight="1" x14ac:dyDescent="0.15">
      <c r="A22" s="7"/>
      <c r="B22" s="40">
        <v>10</v>
      </c>
      <c r="C22" s="11" t="s">
        <v>33</v>
      </c>
      <c r="D22" s="22"/>
      <c r="E22" s="15"/>
      <c r="F22" s="3"/>
      <c r="G22" s="3"/>
      <c r="H22" s="22"/>
      <c r="I22" s="7"/>
      <c r="J22" s="1"/>
      <c r="K22" s="7"/>
      <c r="L22" s="1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</row>
    <row r="23" spans="1:257" s="8" customFormat="1" ht="25" customHeight="1" x14ac:dyDescent="0.15">
      <c r="A23" s="7"/>
      <c r="B23" s="40">
        <v>11</v>
      </c>
      <c r="C23" s="11" t="s">
        <v>34</v>
      </c>
      <c r="D23" s="22"/>
      <c r="E23" s="15"/>
      <c r="F23" s="3"/>
      <c r="G23" s="3"/>
      <c r="H23" s="22"/>
      <c r="I23" s="7"/>
      <c r="J23" s="1"/>
      <c r="K23" s="7"/>
      <c r="L23" s="1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</row>
    <row r="24" spans="1:257" s="8" customFormat="1" ht="25" customHeight="1" x14ac:dyDescent="0.15">
      <c r="A24" s="7"/>
      <c r="B24" s="40">
        <v>12</v>
      </c>
      <c r="C24" s="11" t="s">
        <v>35</v>
      </c>
      <c r="D24" s="22"/>
      <c r="E24" s="15"/>
      <c r="F24" s="3"/>
      <c r="G24" s="3"/>
      <c r="H24" s="22"/>
      <c r="I24" s="7"/>
      <c r="J24" s="1"/>
      <c r="K24" s="7"/>
      <c r="L24" s="1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</row>
    <row r="25" spans="1:257" s="8" customFormat="1" ht="25" customHeight="1" x14ac:dyDescent="0.15">
      <c r="A25" s="7"/>
      <c r="B25" s="40">
        <v>13</v>
      </c>
      <c r="C25" s="11" t="s">
        <v>36</v>
      </c>
      <c r="D25" s="22"/>
      <c r="E25" s="15"/>
      <c r="F25" s="3"/>
      <c r="G25" s="3"/>
      <c r="H25" s="22"/>
      <c r="I25" s="7"/>
      <c r="J25" s="1"/>
      <c r="K25" s="7"/>
      <c r="L25" s="1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</row>
    <row r="26" spans="1:257" s="8" customFormat="1" ht="25" customHeight="1" x14ac:dyDescent="0.15">
      <c r="A26" s="7"/>
      <c r="B26" s="40">
        <v>14</v>
      </c>
      <c r="C26" s="11" t="s">
        <v>37</v>
      </c>
      <c r="D26" s="22"/>
      <c r="E26" s="15"/>
      <c r="F26" s="3"/>
      <c r="G26" s="3"/>
      <c r="H26" s="22"/>
      <c r="I26" s="7"/>
      <c r="J26" s="1"/>
      <c r="K26" s="7"/>
      <c r="L26" s="1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</row>
    <row r="27" spans="1:257" s="8" customFormat="1" ht="25" customHeight="1" x14ac:dyDescent="0.15">
      <c r="A27" s="7"/>
      <c r="B27" s="40">
        <v>15</v>
      </c>
      <c r="C27" s="11" t="s">
        <v>38</v>
      </c>
      <c r="D27" s="22"/>
      <c r="E27" s="15"/>
      <c r="F27" s="3"/>
      <c r="G27" s="3"/>
      <c r="H27" s="22"/>
      <c r="I27" s="7"/>
      <c r="J27" s="1"/>
      <c r="K27" s="7"/>
      <c r="L27" s="1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</row>
    <row r="28" spans="1:257" s="8" customFormat="1" ht="25" customHeight="1" x14ac:dyDescent="0.15">
      <c r="A28" s="7"/>
      <c r="B28" s="40">
        <v>16</v>
      </c>
      <c r="C28" s="11" t="s">
        <v>39</v>
      </c>
      <c r="D28" s="22"/>
      <c r="E28" s="15"/>
      <c r="F28" s="3"/>
      <c r="G28" s="3"/>
      <c r="H28" s="22"/>
      <c r="I28" s="7"/>
      <c r="J28" s="1"/>
      <c r="K28" s="7"/>
      <c r="L28" s="1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</row>
    <row r="29" spans="1:257" s="8" customFormat="1" ht="25" customHeight="1" x14ac:dyDescent="0.15">
      <c r="A29" s="7"/>
      <c r="B29" s="40">
        <v>17</v>
      </c>
      <c r="C29" s="11" t="s">
        <v>40</v>
      </c>
      <c r="D29" s="22"/>
      <c r="E29" s="15"/>
      <c r="F29" s="3"/>
      <c r="G29" s="3"/>
      <c r="H29" s="22"/>
      <c r="I29" s="7"/>
      <c r="J29" s="1"/>
      <c r="K29" s="7"/>
      <c r="L29" s="1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</row>
    <row r="30" spans="1:257" s="8" customFormat="1" ht="25" customHeight="1" x14ac:dyDescent="0.15">
      <c r="A30" s="7"/>
      <c r="B30" s="40">
        <v>18</v>
      </c>
      <c r="C30" s="11" t="s">
        <v>41</v>
      </c>
      <c r="D30" s="22"/>
      <c r="E30" s="15"/>
      <c r="F30" s="3"/>
      <c r="G30" s="3"/>
      <c r="H30" s="22"/>
      <c r="I30" s="7"/>
      <c r="J30" s="1"/>
      <c r="K30" s="7"/>
      <c r="L30" s="1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</row>
    <row r="31" spans="1:257" s="8" customFormat="1" ht="25" customHeight="1" x14ac:dyDescent="0.15">
      <c r="A31" s="7"/>
      <c r="B31" s="40">
        <v>19</v>
      </c>
      <c r="C31" s="11" t="s">
        <v>42</v>
      </c>
      <c r="D31" s="22"/>
      <c r="E31" s="15"/>
      <c r="F31" s="3"/>
      <c r="G31" s="3"/>
      <c r="H31" s="22"/>
      <c r="I31" s="7"/>
      <c r="J31" s="1"/>
      <c r="K31" s="7"/>
      <c r="L31" s="1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</row>
    <row r="32" spans="1:257" s="8" customFormat="1" ht="25" customHeight="1" x14ac:dyDescent="0.15">
      <c r="A32" s="7"/>
      <c r="B32" s="40">
        <v>20</v>
      </c>
      <c r="C32" s="11" t="s">
        <v>43</v>
      </c>
      <c r="D32" s="22"/>
      <c r="E32" s="15"/>
      <c r="F32" s="3"/>
      <c r="G32" s="3"/>
      <c r="H32" s="22"/>
      <c r="I32" s="7"/>
      <c r="J32" s="1"/>
      <c r="K32" s="7"/>
      <c r="L32" s="1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</row>
    <row r="33" spans="1:257" s="8" customFormat="1" ht="25" customHeight="1" x14ac:dyDescent="0.15">
      <c r="A33" s="7"/>
      <c r="B33" s="40">
        <v>21</v>
      </c>
      <c r="C33" s="11" t="s">
        <v>44</v>
      </c>
      <c r="D33" s="22"/>
      <c r="E33" s="15"/>
      <c r="F33" s="3"/>
      <c r="G33" s="3"/>
      <c r="H33" s="22"/>
      <c r="I33" s="7"/>
      <c r="J33" s="1"/>
      <c r="K33" s="7"/>
      <c r="L33" s="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</row>
    <row r="34" spans="1:257" s="8" customFormat="1" ht="25" customHeight="1" x14ac:dyDescent="0.15">
      <c r="A34" s="7"/>
      <c r="B34" s="40">
        <v>22</v>
      </c>
      <c r="C34" s="11" t="s">
        <v>45</v>
      </c>
      <c r="D34" s="22"/>
      <c r="E34" s="15"/>
      <c r="F34" s="3"/>
      <c r="G34" s="3"/>
      <c r="H34" s="22"/>
      <c r="I34" s="7"/>
      <c r="J34" s="1"/>
      <c r="K34" s="7"/>
      <c r="L34" s="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</row>
    <row r="35" spans="1:257" s="8" customFormat="1" ht="25" customHeight="1" x14ac:dyDescent="0.15">
      <c r="A35" s="7"/>
      <c r="B35" s="40">
        <v>23</v>
      </c>
      <c r="C35" s="11" t="s">
        <v>46</v>
      </c>
      <c r="D35" s="22"/>
      <c r="E35" s="15"/>
      <c r="F35" s="3"/>
      <c r="G35" s="3"/>
      <c r="H35" s="22"/>
      <c r="I35" s="7"/>
      <c r="J35" s="1"/>
      <c r="K35" s="7"/>
      <c r="L35" s="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</row>
    <row r="36" spans="1:257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customFormat="1" ht="50" customHeight="1" x14ac:dyDescent="0.2">
      <c r="B37" s="44" t="s">
        <v>47</v>
      </c>
      <c r="C37" s="44"/>
      <c r="D37" s="44"/>
      <c r="E37" s="44"/>
      <c r="F37" s="44"/>
      <c r="G37" s="44"/>
      <c r="H37" s="44"/>
    </row>
    <row r="38" spans="1:257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57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57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57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57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57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57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57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57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57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57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57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</row>
    <row r="380" spans="1:257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</row>
    <row r="381" spans="1:257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</row>
    <row r="382" spans="1:257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</row>
    <row r="383" spans="1:257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</row>
    <row r="384" spans="1:257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</row>
    <row r="385" spans="1:28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</row>
    <row r="386" spans="1:28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</row>
    <row r="387" spans="1:28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</row>
    <row r="388" spans="1:28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</row>
    <row r="389" spans="1:28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</row>
    <row r="390" spans="1:28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</row>
    <row r="391" spans="1:28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  <row r="1069" spans="1:281" x14ac:dyDescent="0.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</row>
    <row r="1070" spans="1:281" x14ac:dyDescent="0.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</row>
    <row r="1071" spans="1:281" x14ac:dyDescent="0.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</row>
    <row r="1072" spans="1:281" x14ac:dyDescent="0.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</row>
    <row r="1073" spans="1:281" x14ac:dyDescent="0.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</row>
    <row r="1074" spans="1:281" x14ac:dyDescent="0.1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</row>
    <row r="1075" spans="1:281" x14ac:dyDescent="0.1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</row>
    <row r="1076" spans="1:281" x14ac:dyDescent="0.1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</row>
    <row r="1077" spans="1:281" x14ac:dyDescent="0.1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</row>
    <row r="1078" spans="1:281" x14ac:dyDescent="0.1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</row>
    <row r="1079" spans="1:281" x14ac:dyDescent="0.1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</row>
    <row r="1080" spans="1:281" x14ac:dyDescent="0.1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</row>
  </sheetData>
  <mergeCells count="1">
    <mergeCell ref="B37:H37"/>
  </mergeCells>
  <phoneticPr fontId="3" type="noConversion"/>
  <conditionalFormatting sqref="C3:C7">
    <cfRule type="containsText" dxfId="31" priority="10" operator="containsText" text="En retard">
      <formula>NOT(ISERROR(SEARCH("En retard",C3)))</formula>
    </cfRule>
    <cfRule type="containsText" dxfId="30" priority="11" operator="containsText" text="En attente">
      <formula>NOT(ISERROR(SEARCH("En attente",C3)))</formula>
    </cfRule>
    <cfRule type="containsText" dxfId="29" priority="12" operator="containsText" text="Terminé">
      <formula>NOT(ISERROR(SEARCH("Terminé",C3)))</formula>
    </cfRule>
    <cfRule type="containsText" dxfId="28" priority="13" operator="containsText" text="En cours">
      <formula>NOT(ISERROR(SEARCH("En cours",C3)))</formula>
    </cfRule>
    <cfRule type="containsText" dxfId="27" priority="14" operator="containsText" text="Non commencé">
      <formula>NOT(ISERROR(SEARCH("Non commencé",C3)))</formula>
    </cfRule>
  </conditionalFormatting>
  <conditionalFormatting sqref="D2:F2">
    <cfRule type="containsText" dxfId="26" priority="1" operator="containsText" text="Faible">
      <formula>NOT(ISERROR(SEARCH("Faible",D2)))</formula>
    </cfRule>
    <cfRule type="containsText" dxfId="25" priority="2" operator="containsText" text="Moyenne">
      <formula>NOT(ISERROR(SEARCH("Moyenne",D2)))</formula>
    </cfRule>
    <cfRule type="containsText" dxfId="24" priority="3" operator="containsText" text="Élevée">
      <formula>NOT(ISERROR(SEARCH("Élevée",D2)))</formula>
    </cfRule>
  </conditionalFormatting>
  <conditionalFormatting sqref="J11:J16 F11:F35">
    <cfRule type="containsText" dxfId="23" priority="26" operator="containsText" text="En retard">
      <formula>NOT(ISERROR(SEARCH("En retard",F11)))</formula>
    </cfRule>
    <cfRule type="containsText" dxfId="22" priority="43" operator="containsText" text="En attente">
      <formula>NOT(ISERROR(SEARCH("En attente",F11)))</formula>
    </cfRule>
    <cfRule type="containsText" dxfId="21" priority="44" operator="containsText" text="Terminé">
      <formula>NOT(ISERROR(SEARCH("Terminé",F11)))</formula>
    </cfRule>
    <cfRule type="containsText" dxfId="20" priority="45" operator="containsText" text="En cours">
      <formula>NOT(ISERROR(SEARCH("En cours",F11)))</formula>
    </cfRule>
    <cfRule type="containsText" dxfId="19" priority="46" operator="containsText" text="Non commencé">
      <formula>NOT(ISERROR(SEARCH("Non commencé",F11)))</formula>
    </cfRule>
  </conditionalFormatting>
  <conditionalFormatting sqref="L11:L14 G11:G35">
    <cfRule type="containsText" dxfId="18" priority="23" operator="containsText" text="Faible">
      <formula>NOT(ISERROR(SEARCH("Faible",G11)))</formula>
    </cfRule>
    <cfRule type="containsText" dxfId="17" priority="24" operator="containsText" text="Moyenne">
      <formula>NOT(ISERROR(SEARCH("Moyenne",G11)))</formula>
    </cfRule>
    <cfRule type="containsText" dxfId="16" priority="25" operator="containsText" text="Élevée">
      <formula>NOT(ISERROR(SEARCH("Élevé",G11)))</formula>
    </cfRule>
  </conditionalFormatting>
  <dataValidations count="2">
    <dataValidation type="list" allowBlank="1" showInputMessage="1" showErrorMessage="1" sqref="F11:F35" xr:uid="{BAFCCC34-0C59-7E43-939F-B79A5277CD2D}">
      <formula1>$J$11:$J$16</formula1>
    </dataValidation>
    <dataValidation type="list" allowBlank="1" showInputMessage="1" showErrorMessage="1" sqref="G11:G35" xr:uid="{577565A6-072B-EF43-968F-EDD788C81622}">
      <formula1>$L$11:$L$14</formula1>
    </dataValidation>
  </dataValidations>
  <hyperlinks>
    <hyperlink ref="B37:H37" r:id="rId1" display="CLIQUEZ ICI POUR CRÉER DANS SMARTSHEET" xr:uid="{0DEB23A1-5F67-465B-91E2-D1ED05EAD8CC}"/>
  </hyperlinks>
  <pageMargins left="0.3" right="0.3" top="0.3" bottom="0.3" header="0" footer="0"/>
  <pageSetup scale="82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463BE-6DBD-2E45-87C3-56BAED73D4A2}">
  <sheetPr>
    <tabColor theme="3" tint="0.39997558519241921"/>
    <pageSetUpPr fitToPage="1"/>
  </sheetPr>
  <dimension ref="A1:JU1079"/>
  <sheetViews>
    <sheetView showGridLines="0" workbookViewId="0">
      <pane ySplit="10" topLeftCell="A11" activePane="bottomLeft" state="frozen"/>
      <selection pane="bottomLeft" activeCell="D4" sqref="D4"/>
    </sheetView>
  </sheetViews>
  <sheetFormatPr baseColWidth="10" defaultColWidth="11" defaultRowHeight="13" x14ac:dyDescent="0.15"/>
  <cols>
    <col min="1" max="1" width="3.33203125" style="6" customWidth="1"/>
    <col min="2" max="2" width="14.6640625" style="6" customWidth="1"/>
    <col min="3" max="3" width="30.83203125" style="6" customWidth="1"/>
    <col min="4" max="7" width="17.83203125" style="6" customWidth="1"/>
    <col min="8" max="8" width="40.83203125" style="6" customWidth="1"/>
    <col min="9" max="9" width="3.33203125" style="6" customWidth="1"/>
    <col min="10" max="10" width="17.5" style="6" customWidth="1"/>
    <col min="11" max="11" width="3.33203125" style="6" customWidth="1"/>
    <col min="12" max="12" width="17.6640625" style="6" customWidth="1"/>
    <col min="13" max="13" width="3.33203125" style="6" customWidth="1"/>
    <col min="14" max="16" width="11" style="6"/>
    <col min="17" max="17" width="9" style="6" customWidth="1"/>
    <col min="18" max="16384" width="11" style="6"/>
  </cols>
  <sheetData>
    <row r="1" spans="1:257" ht="45" customHeight="1" x14ac:dyDescent="0.2">
      <c r="A1" s="1"/>
      <c r="B1" s="16" t="s">
        <v>1</v>
      </c>
      <c r="C1"/>
      <c r="D1"/>
      <c r="E1"/>
      <c r="F1"/>
      <c r="G1"/>
      <c r="H1"/>
      <c r="I1" s="1"/>
      <c r="J1"/>
      <c r="K1" s="1"/>
      <c r="L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ht="25" customHeight="1" x14ac:dyDescent="0.15">
      <c r="A2" s="1"/>
      <c r="B2" s="1"/>
      <c r="C2" s="1"/>
      <c r="D2" s="2" t="s">
        <v>57</v>
      </c>
      <c r="E2" s="3" t="s">
        <v>58</v>
      </c>
      <c r="F2" s="22" t="s">
        <v>2</v>
      </c>
      <c r="G2" s="39" t="s">
        <v>3</v>
      </c>
      <c r="H2" s="9" t="s">
        <v>4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ht="25" customHeight="1" x14ac:dyDescent="0.15">
      <c r="A3" s="1"/>
      <c r="B3" s="1"/>
      <c r="C3" s="18" t="s">
        <v>5</v>
      </c>
      <c r="D3" s="29">
        <f>COUNTIFS(F11:F35,"Non commencé",G11:G35,"Élevée")</f>
        <v>0</v>
      </c>
      <c r="E3" s="27">
        <f>COUNTIFS(F11:F35,"Non commencé",G11:G35,"Moyenne")</f>
        <v>0</v>
      </c>
      <c r="F3" s="31">
        <f>COUNTIFS(F11:F35,"Non commencé",G11:G35,"Faible")</f>
        <v>0</v>
      </c>
      <c r="G3" s="33">
        <f>SUM(D3:F3)</f>
        <v>0</v>
      </c>
      <c r="H3" s="41" t="str">
        <f>IFERROR(G3/G8,"0 %")</f>
        <v>0 %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ht="25" customHeight="1" x14ac:dyDescent="0.15">
      <c r="A4" s="1"/>
      <c r="B4" s="1"/>
      <c r="C4" s="19" t="s">
        <v>6</v>
      </c>
      <c r="D4" s="29">
        <f>COUNTIFS(F11:F35,"En cours",G11:G35,"Élevée")</f>
        <v>0</v>
      </c>
      <c r="E4" s="27">
        <f>COUNTIFS(F11:F35,"En cours",G11:G35,"Moyenne")</f>
        <v>0</v>
      </c>
      <c r="F4" s="31">
        <f>COUNTIFS(F11:F35,"En cours",G11:G35,"Faible")</f>
        <v>0</v>
      </c>
      <c r="G4" s="23">
        <f t="shared" ref="G4:G7" si="0">SUM(D4:F4)</f>
        <v>0</v>
      </c>
      <c r="H4" s="41" t="str">
        <f t="shared" ref="H4:H7" si="1">IFERROR(G4/G9,"0 %")</f>
        <v>0 %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ht="25" customHeight="1" x14ac:dyDescent="0.15">
      <c r="A5" s="1"/>
      <c r="B5" s="1"/>
      <c r="C5" s="19" t="s">
        <v>7</v>
      </c>
      <c r="D5" s="29">
        <f>COUNTIFS(F11:F35,"Terminé",G11:G35,"Élevée")</f>
        <v>0</v>
      </c>
      <c r="E5" s="27">
        <f>COUNTIFS(F11:F35,"Terminé",G11:G35,"Moyenne")</f>
        <v>0</v>
      </c>
      <c r="F5" s="31">
        <f>COUNTIFS(F11:F35,"Terminé",G11:G35,"Faible")</f>
        <v>0</v>
      </c>
      <c r="G5" s="24">
        <f t="shared" si="0"/>
        <v>0</v>
      </c>
      <c r="H5" s="41" t="str">
        <f t="shared" si="1"/>
        <v>0 %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25" customHeight="1" x14ac:dyDescent="0.15">
      <c r="A6" s="1"/>
      <c r="B6" s="1"/>
      <c r="C6" s="20" t="s">
        <v>8</v>
      </c>
      <c r="D6" s="29">
        <f>COUNTIFS(F11:F35,"En attente",G11:G35,"Élevée")</f>
        <v>0</v>
      </c>
      <c r="E6" s="27">
        <f>COUNTIFS(F11:F35,"En attente",G11:G35,"Moyenne")</f>
        <v>0</v>
      </c>
      <c r="F6" s="31">
        <f>COUNTIFS(F11:F35,"En attente",G11:G35,"Faible")</f>
        <v>0</v>
      </c>
      <c r="G6" s="25">
        <f t="shared" si="0"/>
        <v>0</v>
      </c>
      <c r="H6" s="41" t="str">
        <f t="shared" si="1"/>
        <v>0 %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ht="25" customHeight="1" thickBot="1" x14ac:dyDescent="0.2">
      <c r="A7" s="1"/>
      <c r="B7" s="1"/>
      <c r="C7" s="21" t="s">
        <v>9</v>
      </c>
      <c r="D7" s="30">
        <f>COUNTIFS(F11:F35,"En retard",G11:G35,"Élevée")</f>
        <v>0</v>
      </c>
      <c r="E7" s="28">
        <f>COUNTIFS(F11:F35,"En retard",G11:G35,"Moyenne")</f>
        <v>0</v>
      </c>
      <c r="F7" s="32">
        <f>COUNTIFS(F11:F35,"En retard",G11:G35,"Faible")</f>
        <v>0</v>
      </c>
      <c r="G7" s="26">
        <f t="shared" si="0"/>
        <v>0</v>
      </c>
      <c r="H7" s="41" t="str">
        <f t="shared" si="1"/>
        <v>0 %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ht="25" customHeight="1" thickBot="1" x14ac:dyDescent="0.2">
      <c r="A8" s="1"/>
      <c r="B8" s="1"/>
      <c r="C8" s="34" t="s">
        <v>10</v>
      </c>
      <c r="D8" s="35">
        <f>SUM(D3:D7)</f>
        <v>0</v>
      </c>
      <c r="E8" s="36">
        <f t="shared" ref="E8:G8" si="2">SUM(E3:E7)</f>
        <v>0</v>
      </c>
      <c r="F8" s="38">
        <f t="shared" si="2"/>
        <v>0</v>
      </c>
      <c r="G8" s="37">
        <f t="shared" si="2"/>
        <v>0</v>
      </c>
      <c r="H8" s="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ht="20" customHeight="1" x14ac:dyDescent="0.15">
      <c r="A9" s="1"/>
      <c r="B9" s="1"/>
      <c r="C9" s="42" t="s">
        <v>48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s="10" customFormat="1" ht="35" customHeight="1" x14ac:dyDescent="0.2">
      <c r="A10" s="9"/>
      <c r="B10" s="13" t="s">
        <v>11</v>
      </c>
      <c r="C10" s="13" t="s">
        <v>12</v>
      </c>
      <c r="D10" s="17" t="s">
        <v>13</v>
      </c>
      <c r="E10" s="12" t="s">
        <v>14</v>
      </c>
      <c r="F10" s="13" t="s">
        <v>15</v>
      </c>
      <c r="G10" s="13" t="s">
        <v>16</v>
      </c>
      <c r="H10" s="17" t="s">
        <v>17</v>
      </c>
      <c r="I10" s="9"/>
      <c r="J10" s="13" t="s">
        <v>18</v>
      </c>
      <c r="K10" s="9"/>
      <c r="L10" s="13" t="s">
        <v>19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</row>
    <row r="11" spans="1:257" s="8" customFormat="1" ht="25" customHeight="1" x14ac:dyDescent="0.2">
      <c r="A11" s="7"/>
      <c r="B11" s="40"/>
      <c r="C11" s="11"/>
      <c r="D11" s="22"/>
      <c r="E11" s="15"/>
      <c r="F11" s="3"/>
      <c r="G11" s="3"/>
      <c r="H11" s="22"/>
      <c r="I11" s="7"/>
      <c r="J11" s="2" t="s">
        <v>5</v>
      </c>
      <c r="K11" s="7"/>
      <c r="L11" s="2" t="s">
        <v>57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</row>
    <row r="12" spans="1:257" s="8" customFormat="1" ht="25" customHeight="1" x14ac:dyDescent="0.2">
      <c r="A12" s="7"/>
      <c r="B12" s="40"/>
      <c r="C12" s="11"/>
      <c r="D12" s="22"/>
      <c r="E12" s="15"/>
      <c r="F12" s="3"/>
      <c r="G12" s="3"/>
      <c r="H12" s="22"/>
      <c r="I12" s="7"/>
      <c r="J12" s="3" t="s">
        <v>6</v>
      </c>
      <c r="K12" s="7"/>
      <c r="L12" s="3" t="s">
        <v>58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</row>
    <row r="13" spans="1:257" s="8" customFormat="1" ht="25" customHeight="1" x14ac:dyDescent="0.2">
      <c r="A13" s="7"/>
      <c r="B13" s="40"/>
      <c r="C13" s="11"/>
      <c r="D13" s="22"/>
      <c r="E13" s="15"/>
      <c r="F13" s="3"/>
      <c r="G13" s="3"/>
      <c r="H13" s="22"/>
      <c r="I13" s="7"/>
      <c r="J13" s="3" t="s">
        <v>7</v>
      </c>
      <c r="K13" s="7"/>
      <c r="L13" s="3" t="s">
        <v>2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</row>
    <row r="14" spans="1:257" s="8" customFormat="1" ht="25" customHeight="1" x14ac:dyDescent="0.2">
      <c r="A14" s="7"/>
      <c r="B14" s="40"/>
      <c r="C14" s="11"/>
      <c r="D14" s="43"/>
      <c r="E14" s="15"/>
      <c r="F14" s="11"/>
      <c r="G14" s="11"/>
      <c r="H14" s="43"/>
      <c r="I14" s="7"/>
      <c r="J14" s="11" t="s">
        <v>8</v>
      </c>
      <c r="K14" s="7"/>
      <c r="L14" s="11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</row>
    <row r="15" spans="1:257" s="8" customFormat="1" ht="25" customHeight="1" x14ac:dyDescent="0.15">
      <c r="A15" s="7"/>
      <c r="B15" s="40"/>
      <c r="C15" s="11"/>
      <c r="D15" s="22"/>
      <c r="E15" s="15"/>
      <c r="F15" s="3"/>
      <c r="G15" s="3"/>
      <c r="H15" s="22"/>
      <c r="I15" s="7"/>
      <c r="J15" s="14" t="s">
        <v>9</v>
      </c>
      <c r="K15" s="7"/>
      <c r="L15" s="1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</row>
    <row r="16" spans="1:257" s="8" customFormat="1" ht="25" customHeight="1" x14ac:dyDescent="0.15">
      <c r="A16" s="7"/>
      <c r="B16" s="40"/>
      <c r="C16" s="11"/>
      <c r="D16" s="22"/>
      <c r="E16" s="15"/>
      <c r="F16" s="3"/>
      <c r="G16" s="3"/>
      <c r="H16" s="22"/>
      <c r="I16" s="7"/>
      <c r="J16" s="11"/>
      <c r="K16" s="7"/>
      <c r="L16" s="1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</row>
    <row r="17" spans="1:257" s="8" customFormat="1" ht="25" customHeight="1" x14ac:dyDescent="0.15">
      <c r="A17" s="7"/>
      <c r="B17" s="40"/>
      <c r="C17" s="11"/>
      <c r="D17" s="22"/>
      <c r="E17" s="15"/>
      <c r="F17" s="3"/>
      <c r="G17" s="3"/>
      <c r="H17" s="22"/>
      <c r="I17" s="7"/>
      <c r="J17" s="1"/>
      <c r="K17" s="7"/>
      <c r="L17" s="1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</row>
    <row r="18" spans="1:257" s="8" customFormat="1" ht="25" customHeight="1" x14ac:dyDescent="0.15">
      <c r="A18" s="7"/>
      <c r="B18" s="40"/>
      <c r="C18" s="11"/>
      <c r="D18" s="22"/>
      <c r="E18" s="15"/>
      <c r="F18" s="3"/>
      <c r="G18" s="3"/>
      <c r="H18" s="22"/>
      <c r="I18" s="7"/>
      <c r="J18" s="1"/>
      <c r="K18" s="7"/>
      <c r="L18" s="1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</row>
    <row r="19" spans="1:257" s="8" customFormat="1" ht="25" customHeight="1" x14ac:dyDescent="0.15">
      <c r="A19" s="7"/>
      <c r="B19" s="40"/>
      <c r="C19" s="11"/>
      <c r="D19" s="22"/>
      <c r="E19" s="15"/>
      <c r="F19" s="3"/>
      <c r="G19" s="3"/>
      <c r="H19" s="22"/>
      <c r="I19" s="7"/>
      <c r="J19" s="1"/>
      <c r="K19" s="7"/>
      <c r="L19" s="1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</row>
    <row r="20" spans="1:257" s="8" customFormat="1" ht="25" customHeight="1" x14ac:dyDescent="0.15">
      <c r="A20" s="7"/>
      <c r="B20" s="40"/>
      <c r="C20" s="11"/>
      <c r="D20" s="22"/>
      <c r="E20" s="15"/>
      <c r="F20" s="3"/>
      <c r="G20" s="3"/>
      <c r="H20" s="22"/>
      <c r="I20" s="7"/>
      <c r="J20" s="1"/>
      <c r="K20" s="7"/>
      <c r="L20" s="1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</row>
    <row r="21" spans="1:257" s="8" customFormat="1" ht="25" customHeight="1" x14ac:dyDescent="0.15">
      <c r="A21" s="7"/>
      <c r="B21" s="40"/>
      <c r="C21" s="11"/>
      <c r="D21" s="22"/>
      <c r="E21" s="15"/>
      <c r="F21" s="3"/>
      <c r="G21" s="3"/>
      <c r="H21" s="22"/>
      <c r="I21" s="7"/>
      <c r="J21" s="1"/>
      <c r="K21" s="7"/>
      <c r="L21" s="1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</row>
    <row r="22" spans="1:257" s="8" customFormat="1" ht="25" customHeight="1" x14ac:dyDescent="0.15">
      <c r="A22" s="7"/>
      <c r="B22" s="40"/>
      <c r="C22" s="11"/>
      <c r="D22" s="22"/>
      <c r="E22" s="15"/>
      <c r="F22" s="3"/>
      <c r="G22" s="3"/>
      <c r="H22" s="22"/>
      <c r="I22" s="7"/>
      <c r="J22" s="1"/>
      <c r="K22" s="7"/>
      <c r="L22" s="1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</row>
    <row r="23" spans="1:257" s="8" customFormat="1" ht="25" customHeight="1" x14ac:dyDescent="0.15">
      <c r="A23" s="7"/>
      <c r="B23" s="40"/>
      <c r="C23" s="11"/>
      <c r="D23" s="22"/>
      <c r="E23" s="15"/>
      <c r="F23" s="3"/>
      <c r="G23" s="3"/>
      <c r="H23" s="22"/>
      <c r="I23" s="7"/>
      <c r="J23" s="1"/>
      <c r="K23" s="7"/>
      <c r="L23" s="1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</row>
    <row r="24" spans="1:257" s="8" customFormat="1" ht="25" customHeight="1" x14ac:dyDescent="0.15">
      <c r="A24" s="7"/>
      <c r="B24" s="40"/>
      <c r="C24" s="11"/>
      <c r="D24" s="22"/>
      <c r="E24" s="15"/>
      <c r="F24" s="3"/>
      <c r="G24" s="3"/>
      <c r="H24" s="22"/>
      <c r="I24" s="7"/>
      <c r="J24" s="1"/>
      <c r="K24" s="7"/>
      <c r="L24" s="1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</row>
    <row r="25" spans="1:257" s="8" customFormat="1" ht="25" customHeight="1" x14ac:dyDescent="0.15">
      <c r="A25" s="7"/>
      <c r="B25" s="40"/>
      <c r="C25" s="11"/>
      <c r="D25" s="22"/>
      <c r="E25" s="15"/>
      <c r="F25" s="3"/>
      <c r="G25" s="3"/>
      <c r="H25" s="22"/>
      <c r="I25" s="7"/>
      <c r="J25" s="1"/>
      <c r="K25" s="7"/>
      <c r="L25" s="1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</row>
    <row r="26" spans="1:257" s="8" customFormat="1" ht="25" customHeight="1" x14ac:dyDescent="0.15">
      <c r="A26" s="7"/>
      <c r="B26" s="40"/>
      <c r="C26" s="11"/>
      <c r="D26" s="22"/>
      <c r="E26" s="15"/>
      <c r="F26" s="3"/>
      <c r="G26" s="3"/>
      <c r="H26" s="22"/>
      <c r="I26" s="7"/>
      <c r="J26" s="1"/>
      <c r="K26" s="7"/>
      <c r="L26" s="1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</row>
    <row r="27" spans="1:257" s="8" customFormat="1" ht="25" customHeight="1" x14ac:dyDescent="0.15">
      <c r="A27" s="7"/>
      <c r="B27" s="40"/>
      <c r="C27" s="11"/>
      <c r="D27" s="22"/>
      <c r="E27" s="15"/>
      <c r="F27" s="3"/>
      <c r="G27" s="3"/>
      <c r="H27" s="22"/>
      <c r="I27" s="7"/>
      <c r="J27" s="1"/>
      <c r="K27" s="7"/>
      <c r="L27" s="1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</row>
    <row r="28" spans="1:257" s="8" customFormat="1" ht="25" customHeight="1" x14ac:dyDescent="0.15">
      <c r="A28" s="7"/>
      <c r="B28" s="40"/>
      <c r="C28" s="11"/>
      <c r="D28" s="22"/>
      <c r="E28" s="15"/>
      <c r="F28" s="3"/>
      <c r="G28" s="3"/>
      <c r="H28" s="22"/>
      <c r="I28" s="7"/>
      <c r="J28" s="1"/>
      <c r="K28" s="7"/>
      <c r="L28" s="1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</row>
    <row r="29" spans="1:257" s="8" customFormat="1" ht="25" customHeight="1" x14ac:dyDescent="0.15">
      <c r="A29" s="7"/>
      <c r="B29" s="40"/>
      <c r="C29" s="11"/>
      <c r="D29" s="22"/>
      <c r="E29" s="15"/>
      <c r="F29" s="3"/>
      <c r="G29" s="3"/>
      <c r="H29" s="22"/>
      <c r="I29" s="7"/>
      <c r="J29" s="1"/>
      <c r="K29" s="7"/>
      <c r="L29" s="1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</row>
    <row r="30" spans="1:257" s="8" customFormat="1" ht="25" customHeight="1" x14ac:dyDescent="0.15">
      <c r="A30" s="7"/>
      <c r="B30" s="40"/>
      <c r="C30" s="11"/>
      <c r="D30" s="22"/>
      <c r="E30" s="15"/>
      <c r="F30" s="3"/>
      <c r="G30" s="3"/>
      <c r="H30" s="22"/>
      <c r="I30" s="7"/>
      <c r="J30" s="1"/>
      <c r="K30" s="7"/>
      <c r="L30" s="1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</row>
    <row r="31" spans="1:257" s="8" customFormat="1" ht="25" customHeight="1" x14ac:dyDescent="0.15">
      <c r="A31" s="7"/>
      <c r="B31" s="40"/>
      <c r="C31" s="11"/>
      <c r="D31" s="22"/>
      <c r="E31" s="15"/>
      <c r="F31" s="3"/>
      <c r="G31" s="3"/>
      <c r="H31" s="22"/>
      <c r="I31" s="7"/>
      <c r="J31" s="1"/>
      <c r="K31" s="7"/>
      <c r="L31" s="1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</row>
    <row r="32" spans="1:257" s="8" customFormat="1" ht="25" customHeight="1" x14ac:dyDescent="0.15">
      <c r="A32" s="7"/>
      <c r="B32" s="40"/>
      <c r="C32" s="11"/>
      <c r="D32" s="22"/>
      <c r="E32" s="15"/>
      <c r="F32" s="3"/>
      <c r="G32" s="3"/>
      <c r="H32" s="22"/>
      <c r="I32" s="7"/>
      <c r="J32" s="1"/>
      <c r="K32" s="7"/>
      <c r="L32" s="1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</row>
    <row r="33" spans="1:257" s="8" customFormat="1" ht="25" customHeight="1" x14ac:dyDescent="0.15">
      <c r="A33" s="7"/>
      <c r="B33" s="40"/>
      <c r="C33" s="11"/>
      <c r="D33" s="22"/>
      <c r="E33" s="15"/>
      <c r="F33" s="3"/>
      <c r="G33" s="3"/>
      <c r="H33" s="22"/>
      <c r="I33" s="7"/>
      <c r="J33" s="1"/>
      <c r="K33" s="7"/>
      <c r="L33" s="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</row>
    <row r="34" spans="1:257" s="8" customFormat="1" ht="25" customHeight="1" x14ac:dyDescent="0.15">
      <c r="A34" s="7"/>
      <c r="B34" s="40"/>
      <c r="C34" s="11"/>
      <c r="D34" s="22"/>
      <c r="E34" s="15"/>
      <c r="F34" s="3"/>
      <c r="G34" s="3"/>
      <c r="H34" s="22"/>
      <c r="I34" s="7"/>
      <c r="J34" s="1"/>
      <c r="K34" s="7"/>
      <c r="L34" s="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</row>
    <row r="35" spans="1:257" s="8" customFormat="1" ht="25" customHeight="1" x14ac:dyDescent="0.15">
      <c r="A35" s="7"/>
      <c r="B35" s="40"/>
      <c r="C35" s="11"/>
      <c r="D35" s="22"/>
      <c r="E35" s="15"/>
      <c r="F35" s="3"/>
      <c r="G35" s="3"/>
      <c r="H35" s="22"/>
      <c r="I35" s="7"/>
      <c r="J35" s="1"/>
      <c r="K35" s="7"/>
      <c r="L35" s="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</row>
    <row r="36" spans="1:257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57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57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57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57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57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57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57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57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57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57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57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</row>
    <row r="380" spans="1:257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</row>
    <row r="381" spans="1:257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</row>
    <row r="382" spans="1:257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</row>
    <row r="383" spans="1:257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</row>
    <row r="384" spans="1:257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</row>
    <row r="385" spans="1:28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</row>
    <row r="386" spans="1:28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</row>
    <row r="387" spans="1:28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</row>
    <row r="388" spans="1:28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</row>
    <row r="389" spans="1:28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</row>
    <row r="390" spans="1:28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  <row r="1069" spans="1:281" x14ac:dyDescent="0.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</row>
    <row r="1070" spans="1:281" x14ac:dyDescent="0.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</row>
    <row r="1071" spans="1:281" x14ac:dyDescent="0.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</row>
    <row r="1072" spans="1:281" x14ac:dyDescent="0.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</row>
    <row r="1073" spans="1:281" x14ac:dyDescent="0.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</row>
    <row r="1074" spans="1:281" x14ac:dyDescent="0.1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</row>
    <row r="1075" spans="1:281" x14ac:dyDescent="0.1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</row>
    <row r="1076" spans="1:281" x14ac:dyDescent="0.1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</row>
    <row r="1077" spans="1:281" x14ac:dyDescent="0.1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</row>
    <row r="1078" spans="1:281" x14ac:dyDescent="0.1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</row>
    <row r="1079" spans="1:281" x14ac:dyDescent="0.1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</row>
  </sheetData>
  <phoneticPr fontId="14"/>
  <conditionalFormatting sqref="C3:C7">
    <cfRule type="containsText" dxfId="15" priority="10" operator="containsText" text="En retard">
      <formula>NOT(ISERROR(SEARCH("En retard",C3)))</formula>
    </cfRule>
    <cfRule type="containsText" dxfId="14" priority="11" operator="containsText" text="En attente">
      <formula>NOT(ISERROR(SEARCH("En attente",C3)))</formula>
    </cfRule>
    <cfRule type="containsText" dxfId="13" priority="12" operator="containsText" text="Terminé">
      <formula>NOT(ISERROR(SEARCH("Terminé",C3)))</formula>
    </cfRule>
    <cfRule type="containsText" dxfId="12" priority="13" operator="containsText" text="En cours">
      <formula>NOT(ISERROR(SEARCH("En cours",C3)))</formula>
    </cfRule>
    <cfRule type="containsText" dxfId="11" priority="14" operator="containsText" text="Non commencé">
      <formula>NOT(ISERROR(SEARCH("Non commencé",C3)))</formula>
    </cfRule>
  </conditionalFormatting>
  <conditionalFormatting sqref="D2:F2">
    <cfRule type="containsText" dxfId="10" priority="1" operator="containsText" text="Faible">
      <formula>NOT(ISERROR(SEARCH("Faible",D2)))</formula>
    </cfRule>
    <cfRule type="containsText" dxfId="9" priority="2" operator="containsText" text="Moyenne">
      <formula>NOT(ISERROR(SEARCH("Moyenne",D2)))</formula>
    </cfRule>
    <cfRule type="containsText" dxfId="8" priority="3" operator="containsText" text="Élevée">
      <formula>NOT(ISERROR(SEARCH("Élevée",D2)))</formula>
    </cfRule>
  </conditionalFormatting>
  <conditionalFormatting sqref="J11:J16 F11:F35">
    <cfRule type="containsText" dxfId="7" priority="18" operator="containsText" text="En retard">
      <formula>NOT(ISERROR(SEARCH("En retard",F11)))</formula>
    </cfRule>
    <cfRule type="containsText" dxfId="6" priority="19" operator="containsText" text="En attente">
      <formula>NOT(ISERROR(SEARCH("En attente",F11)))</formula>
    </cfRule>
    <cfRule type="containsText" dxfId="5" priority="20" operator="containsText" text="Terminé">
      <formula>NOT(ISERROR(SEARCH("Terminé",F11)))</formula>
    </cfRule>
    <cfRule type="containsText" dxfId="4" priority="21" operator="containsText" text="En cours">
      <formula>NOT(ISERROR(SEARCH("En cours",F11)))</formula>
    </cfRule>
    <cfRule type="containsText" dxfId="3" priority="22" operator="containsText" text="Non commencé">
      <formula>NOT(ISERROR(SEARCH("Non commencé",F11)))</formula>
    </cfRule>
  </conditionalFormatting>
  <conditionalFormatting sqref="L11:L14 G11:G35">
    <cfRule type="containsText" dxfId="2" priority="15" operator="containsText" text="Faible">
      <formula>NOT(ISERROR(SEARCH("Faible",G11)))</formula>
    </cfRule>
    <cfRule type="containsText" dxfId="1" priority="16" operator="containsText" text="Moyenne">
      <formula>NOT(ISERROR(SEARCH("Moyenne",G11)))</formula>
    </cfRule>
    <cfRule type="containsText" dxfId="0" priority="17" operator="containsText" text="Élevée">
      <formula>NOT(ISERROR(SEARCH("Élevée",G11)))</formula>
    </cfRule>
  </conditionalFormatting>
  <dataValidations count="2">
    <dataValidation type="list" allowBlank="1" showInputMessage="1" showErrorMessage="1" sqref="G11:G35" xr:uid="{32DC9116-B8AC-7A47-9916-35107043F514}">
      <formula1>$L$11:$L$14</formula1>
    </dataValidation>
    <dataValidation type="list" allowBlank="1" showInputMessage="1" showErrorMessage="1" sqref="F11:F35" xr:uid="{5C40F5BC-CBC6-EC49-900E-1654655830F1}">
      <formula1>$J$11:$J$16</formula1>
    </dataValidation>
  </dataValidations>
  <pageMargins left="0.3" right="0.3" top="0.3" bottom="0.3" header="0" footer="0"/>
  <pageSetup scale="82" fitToHeight="0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G16" sqref="G16"/>
    </sheetView>
  </sheetViews>
  <sheetFormatPr baseColWidth="10" defaultColWidth="10.83203125" defaultRowHeight="15" x14ac:dyDescent="0.2"/>
  <cols>
    <col min="1" max="1" width="3.33203125" style="5" customWidth="1"/>
    <col min="2" max="2" width="88.33203125" style="5" customWidth="1"/>
    <col min="3" max="16384" width="10.83203125" style="5"/>
  </cols>
  <sheetData>
    <row r="2" spans="2:2" ht="119" x14ac:dyDescent="0.2">
      <c r="B2" s="4" t="s">
        <v>0</v>
      </c>
    </row>
  </sheetData>
  <phoneticPr fontId="14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Risque lié au projet</vt:lpstr>
      <vt:lpstr>VIERGE - Risque des projets</vt:lpstr>
      <vt:lpstr>-Exclusion de responsabilité-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2015-02-24T20:54:23Z</dcterms:created>
  <dcterms:modified xsi:type="dcterms:W3CDTF">2024-10-25T20:02:21Z</dcterms:modified>
</cp:coreProperties>
</file>